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'Arkusz1'!$A$1:$J$50</definedName>
  </definedNames>
  <calcPr fullCalcOnLoad="1"/>
</workbook>
</file>

<file path=xl/sharedStrings.xml><?xml version="1.0" encoding="utf-8"?>
<sst xmlns="http://schemas.openxmlformats.org/spreadsheetml/2006/main" count="39" uniqueCount="33">
  <si>
    <t>Faktura VAT Nr</t>
  </si>
  <si>
    <t>Oryginał / Kopia</t>
  </si>
  <si>
    <t>Sprzedawca:</t>
  </si>
  <si>
    <t>Nabywca:</t>
  </si>
  <si>
    <t xml:space="preserve">Faktura końcowa dotycząca umowy/zamówienia nr:  </t>
  </si>
  <si>
    <t xml:space="preserve">z dnia:  </t>
  </si>
  <si>
    <t xml:space="preserve">Wartość zamówienia:  </t>
  </si>
  <si>
    <t xml:space="preserve">Data wystawienia faktury:  </t>
  </si>
  <si>
    <t xml:space="preserve">Forma zapłaty:  </t>
  </si>
  <si>
    <t xml:space="preserve">Uwagi:  </t>
  </si>
  <si>
    <t>Dane dotyczące umowy/zamówienia dokumentowanej fakturą</t>
  </si>
  <si>
    <t>L.p.</t>
  </si>
  <si>
    <t>Nazwa towaru</t>
  </si>
  <si>
    <t>PKWiU</t>
  </si>
  <si>
    <t>J.m</t>
  </si>
  <si>
    <t>Stawka VAT</t>
  </si>
  <si>
    <t>Cena jedn. netto</t>
  </si>
  <si>
    <t>Ilość</t>
  </si>
  <si>
    <t>Wartość netto</t>
  </si>
  <si>
    <t>Podatek VAT</t>
  </si>
  <si>
    <t>Wartość brutto</t>
  </si>
  <si>
    <t>Razem</t>
  </si>
  <si>
    <t>Rozliczenie faktury wg stawek podatkowych:</t>
  </si>
  <si>
    <t>Stawka
VAT</t>
  </si>
  <si>
    <t>zw</t>
  </si>
  <si>
    <t>np</t>
  </si>
  <si>
    <t xml:space="preserve">Do zapłaty:  </t>
  </si>
  <si>
    <t xml:space="preserve">Słownie:  </t>
  </si>
  <si>
    <t>Zestawienie faktur zaliczkowych</t>
  </si>
  <si>
    <t>Nr faktury</t>
  </si>
  <si>
    <t>Data</t>
  </si>
  <si>
    <t xml:space="preserve">Razem wartość faktur zaliczkowych:  </t>
  </si>
  <si>
    <t>Suma wartości faktur zaliczkowych oraz faktury końcowej powinna dać wartość zamówienia/umowy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</si>
</sst>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%"/>
    <numFmt numFmtId="168" formatCode="#,##0.00&quot; zł&quot;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2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right"/>
    </xf>
    <xf numFmtId="165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5" xfId="0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 horizontal="right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0" xfId="0" applyFont="1" applyFill="1" applyAlignment="1">
      <alignment horizontal="right"/>
    </xf>
    <xf numFmtId="164" fontId="2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 horizontal="center" wrapText="1"/>
    </xf>
    <xf numFmtId="164" fontId="3" fillId="2" borderId="8" xfId="0" applyFont="1" applyFill="1" applyBorder="1" applyAlignment="1">
      <alignment/>
    </xf>
    <xf numFmtId="165" fontId="5" fillId="2" borderId="8" xfId="0" applyNumberFormat="1" applyFont="1" applyFill="1" applyBorder="1" applyAlignment="1" applyProtection="1">
      <alignment wrapText="1"/>
      <protection locked="0"/>
    </xf>
    <xf numFmtId="165" fontId="4" fillId="2" borderId="8" xfId="0" applyNumberFormat="1" applyFont="1" applyFill="1" applyBorder="1" applyAlignment="1" applyProtection="1">
      <alignment wrapText="1"/>
      <protection locked="0"/>
    </xf>
    <xf numFmtId="165" fontId="4" fillId="2" borderId="8" xfId="0" applyNumberFormat="1" applyFont="1" applyFill="1" applyBorder="1" applyAlignment="1" applyProtection="1">
      <alignment/>
      <protection locked="0"/>
    </xf>
    <xf numFmtId="167" fontId="4" fillId="2" borderId="8" xfId="0" applyNumberFormat="1" applyFont="1" applyFill="1" applyBorder="1" applyAlignment="1" applyProtection="1">
      <alignment/>
      <protection locked="0"/>
    </xf>
    <xf numFmtId="166" fontId="4" fillId="2" borderId="8" xfId="0" applyNumberFormat="1" applyFont="1" applyFill="1" applyBorder="1" applyAlignment="1" applyProtection="1">
      <alignment/>
      <protection locked="0"/>
    </xf>
    <xf numFmtId="164" fontId="4" fillId="2" borderId="8" xfId="0" applyNumberFormat="1" applyFont="1" applyFill="1" applyBorder="1" applyAlignment="1" applyProtection="1">
      <alignment/>
      <protection locked="0"/>
    </xf>
    <xf numFmtId="166" fontId="4" fillId="2" borderId="8" xfId="0" applyNumberFormat="1" applyFont="1" applyFill="1" applyBorder="1" applyAlignment="1">
      <alignment/>
    </xf>
    <xf numFmtId="165" fontId="5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/>
      <protection locked="0"/>
    </xf>
    <xf numFmtId="167" fontId="4" fillId="2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166" fontId="4" fillId="2" borderId="8" xfId="0" applyNumberFormat="1" applyFont="1" applyFill="1" applyBorder="1" applyAlignment="1" applyProtection="1">
      <alignment/>
      <protection/>
    </xf>
    <xf numFmtId="167" fontId="0" fillId="2" borderId="0" xfId="0" applyNumberFormat="1" applyFill="1" applyAlignment="1">
      <alignment/>
    </xf>
    <xf numFmtId="167" fontId="0" fillId="2" borderId="1" xfId="0" applyNumberFormat="1" applyFill="1" applyBorder="1" applyAlignment="1">
      <alignment horizontal="center"/>
    </xf>
    <xf numFmtId="166" fontId="4" fillId="2" borderId="1" xfId="0" applyNumberFormat="1" applyFont="1" applyFill="1" applyBorder="1" applyAlignment="1" applyProtection="1">
      <alignment/>
      <protection/>
    </xf>
    <xf numFmtId="164" fontId="0" fillId="2" borderId="9" xfId="0" applyFont="1" applyFill="1" applyBorder="1" applyAlignment="1">
      <alignment horizontal="center"/>
    </xf>
    <xf numFmtId="166" fontId="4" fillId="2" borderId="9" xfId="0" applyNumberFormat="1" applyFont="1" applyFill="1" applyBorder="1" applyAlignment="1" applyProtection="1">
      <alignment/>
      <protection/>
    </xf>
    <xf numFmtId="164" fontId="0" fillId="2" borderId="7" xfId="0" applyFont="1" applyFill="1" applyBorder="1" applyAlignment="1">
      <alignment horizontal="center"/>
    </xf>
    <xf numFmtId="166" fontId="4" fillId="2" borderId="7" xfId="0" applyNumberFormat="1" applyFont="1" applyFill="1" applyBorder="1" applyAlignment="1" applyProtection="1">
      <alignment/>
      <protection/>
    </xf>
    <xf numFmtId="164" fontId="0" fillId="2" borderId="0" xfId="0" applyFill="1" applyAlignment="1">
      <alignment horizontal="right"/>
    </xf>
    <xf numFmtId="168" fontId="2" fillId="2" borderId="10" xfId="0" applyNumberFormat="1" applyFont="1" applyFill="1" applyBorder="1" applyAlignment="1">
      <alignment horizontal="center"/>
    </xf>
    <xf numFmtId="166" fontId="6" fillId="2" borderId="8" xfId="0" applyNumberFormat="1" applyFont="1" applyFill="1" applyBorder="1" applyAlignment="1">
      <alignment/>
    </xf>
    <xf numFmtId="164" fontId="2" fillId="2" borderId="0" xfId="0" applyFont="1" applyFill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/>
    </xf>
    <xf numFmtId="166" fontId="6" fillId="2" borderId="10" xfId="0" applyNumberFormat="1" applyFont="1" applyFill="1" applyBorder="1" applyAlignment="1">
      <alignment/>
    </xf>
    <xf numFmtId="164" fontId="3" fillId="2" borderId="1" xfId="0" applyFon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left"/>
      <protection locked="0"/>
    </xf>
    <xf numFmtId="166" fontId="0" fillId="2" borderId="4" xfId="0" applyNumberFormat="1" applyFill="1" applyBorder="1" applyAlignment="1" applyProtection="1">
      <alignment horizontal="right"/>
      <protection locked="0"/>
    </xf>
    <xf numFmtId="164" fontId="3" fillId="2" borderId="1" xfId="0" applyFont="1" applyFill="1" applyBorder="1" applyAlignment="1">
      <alignment/>
    </xf>
    <xf numFmtId="165" fontId="0" fillId="2" borderId="1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4" fontId="7" fillId="2" borderId="11" xfId="0" applyFon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4" fontId="5" fillId="2" borderId="0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4</xdr:col>
      <xdr:colOff>133350</xdr:colOff>
      <xdr:row>6</xdr:row>
      <xdr:rowOff>533400</xdr:rowOff>
    </xdr:to>
    <xdr:grpSp>
      <xdr:nvGrpSpPr>
        <xdr:cNvPr id="1" name="Group 1"/>
        <xdr:cNvGrpSpPr>
          <a:grpSpLocks/>
        </xdr:cNvGrpSpPr>
      </xdr:nvGrpSpPr>
      <xdr:grpSpPr>
        <a:xfrm>
          <a:off x="38100" y="523875"/>
          <a:ext cx="2933700" cy="1009650"/>
          <a:chOff x="63" y="831"/>
          <a:chExt cx="4864" cy="158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3" y="831"/>
            <a:ext cx="4864" cy="1589"/>
          </a:xfrm>
          <a:custGeom>
            <a:pathLst>
              <a:path h="2806" w="8582">
                <a:moveTo>
                  <a:pt x="0" y="0"/>
                </a:moveTo>
                <a:lnTo>
                  <a:pt x="8581" y="0"/>
                </a:lnTo>
                <a:lnTo>
                  <a:pt x="8581" y="2805"/>
                </a:lnTo>
                <a:lnTo>
                  <a:pt x="0" y="2805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3</xdr:row>
      <xdr:rowOff>9525</xdr:rowOff>
    </xdr:from>
    <xdr:to>
      <xdr:col>9</xdr:col>
      <xdr:colOff>723900</xdr:colOff>
      <xdr:row>6</xdr:row>
      <xdr:rowOff>533400</xdr:rowOff>
    </xdr:to>
    <xdr:grpSp>
      <xdr:nvGrpSpPr>
        <xdr:cNvPr id="3" name="Group 3"/>
        <xdr:cNvGrpSpPr>
          <a:grpSpLocks/>
        </xdr:cNvGrpSpPr>
      </xdr:nvGrpSpPr>
      <xdr:grpSpPr>
        <a:xfrm>
          <a:off x="3114675" y="523875"/>
          <a:ext cx="2933700" cy="1009650"/>
          <a:chOff x="5165" y="831"/>
          <a:chExt cx="4866" cy="1590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5165" y="831"/>
            <a:ext cx="4866" cy="1590"/>
          </a:xfrm>
          <a:custGeom>
            <a:pathLst>
              <a:path h="2807" w="8585">
                <a:moveTo>
                  <a:pt x="0" y="0"/>
                </a:moveTo>
                <a:lnTo>
                  <a:pt x="8584" y="0"/>
                </a:lnTo>
                <a:lnTo>
                  <a:pt x="8584" y="2806"/>
                </a:lnTo>
                <a:lnTo>
                  <a:pt x="0" y="2806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45</xdr:row>
      <xdr:rowOff>9525</xdr:rowOff>
    </xdr:from>
    <xdr:to>
      <xdr:col>3</xdr:col>
      <xdr:colOff>38100</xdr:colOff>
      <xdr:row>49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381000" y="7924800"/>
          <a:ext cx="2209800" cy="790575"/>
          <a:chOff x="631" y="12533"/>
          <a:chExt cx="3664" cy="1249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631" y="12533"/>
            <a:ext cx="3664" cy="1249"/>
          </a:xfrm>
          <a:custGeom>
            <a:pathLst>
              <a:path h="2206" w="6466">
                <a:moveTo>
                  <a:pt x="0" y="0"/>
                </a:moveTo>
                <a:lnTo>
                  <a:pt x="6465" y="0"/>
                </a:lnTo>
                <a:lnTo>
                  <a:pt x="6465" y="2205"/>
                </a:lnTo>
                <a:lnTo>
                  <a:pt x="0" y="2205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" name="TextBox 7"/>
          <xdr:cNvSpPr txBox="1">
            <a:spLocks noChangeArrowheads="1"/>
          </xdr:cNvSpPr>
        </xdr:nvSpPr>
        <xdr:spPr>
          <a:xfrm>
            <a:off x="631" y="12533"/>
            <a:ext cx="3664" cy="12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Podpis osoby upoważnionej do 
odbioru faktury VAT</a:t>
            </a:r>
          </a:p>
        </xdr:txBody>
      </xdr:sp>
    </xdr:grpSp>
    <xdr:clientData/>
  </xdr:twoCellAnchor>
  <xdr:twoCellAnchor>
    <xdr:from>
      <xdr:col>5</xdr:col>
      <xdr:colOff>304800</xdr:colOff>
      <xdr:row>45</xdr:row>
      <xdr:rowOff>38100</xdr:rowOff>
    </xdr:from>
    <xdr:to>
      <xdr:col>9</xdr:col>
      <xdr:colOff>419100</xdr:colOff>
      <xdr:row>49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3419475" y="7953375"/>
          <a:ext cx="2324100" cy="733425"/>
          <a:chOff x="5671" y="12577"/>
          <a:chExt cx="3854" cy="1160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1" y="12577"/>
            <a:ext cx="3854" cy="1160"/>
          </a:xfrm>
          <a:custGeom>
            <a:pathLst>
              <a:path h="2048" w="6800">
                <a:moveTo>
                  <a:pt x="0" y="0"/>
                </a:moveTo>
                <a:lnTo>
                  <a:pt x="6799" y="0"/>
                </a:lnTo>
                <a:lnTo>
                  <a:pt x="6799" y="2047"/>
                </a:lnTo>
                <a:lnTo>
                  <a:pt x="0" y="2047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Box 10"/>
          <xdr:cNvSpPr txBox="1">
            <a:spLocks noChangeArrowheads="1"/>
          </xdr:cNvSpPr>
        </xdr:nvSpPr>
        <xdr:spPr>
          <a:xfrm>
            <a:off x="5671" y="12577"/>
            <a:ext cx="3853" cy="11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Podpis osoby upoważnionej do 
wystawienia faktury VAT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F1" sqref="F1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6.57421875" style="1" customWidth="1"/>
    <col min="4" max="4" width="4.28125" style="1" customWidth="1"/>
    <col min="5" max="5" width="4.140625" style="1" customWidth="1"/>
    <col min="6" max="6" width="8.00390625" style="1" customWidth="1"/>
    <col min="7" max="7" width="5.7109375" style="1" customWidth="1"/>
    <col min="8" max="8" width="10.421875" style="1" customWidth="1"/>
    <col min="9" max="9" width="9.00390625" style="1" customWidth="1"/>
    <col min="10" max="10" width="12.421875" style="1" customWidth="1"/>
    <col min="11" max="16384" width="9.140625" style="1" customWidth="1"/>
  </cols>
  <sheetData>
    <row r="1" spans="1:9" ht="1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10" ht="12.75">
      <c r="A2" s="4"/>
      <c r="B2" s="4"/>
      <c r="C2" s="4"/>
      <c r="D2" s="5" t="s">
        <v>1</v>
      </c>
      <c r="E2" s="5"/>
      <c r="F2" s="5"/>
      <c r="G2" s="4"/>
      <c r="H2" s="4"/>
      <c r="I2" s="4"/>
      <c r="J2" s="4"/>
    </row>
    <row r="3" spans="1:10" ht="12.75">
      <c r="A3" s="6" t="s">
        <v>2</v>
      </c>
      <c r="B3" s="6"/>
      <c r="C3" s="6"/>
      <c r="D3" s="6"/>
      <c r="E3" s="6"/>
      <c r="F3" s="6" t="s">
        <v>3</v>
      </c>
      <c r="G3" s="6"/>
      <c r="H3" s="6"/>
      <c r="I3" s="6"/>
      <c r="J3" s="6"/>
    </row>
    <row r="4" ht="12.75"/>
    <row r="5" ht="12.75"/>
    <row r="6" ht="12.75"/>
    <row r="7" spans="1:10" ht="4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7" t="s">
        <v>4</v>
      </c>
      <c r="B8" s="7"/>
      <c r="C8" s="7"/>
      <c r="D8" s="7"/>
      <c r="E8" s="8"/>
      <c r="F8" s="8"/>
      <c r="G8" s="8"/>
      <c r="H8" s="8"/>
      <c r="I8" s="8"/>
      <c r="J8" s="8"/>
    </row>
    <row r="9" spans="1:10" ht="12.75">
      <c r="A9" s="9" t="s">
        <v>5</v>
      </c>
      <c r="B9" s="9"/>
      <c r="C9" s="9"/>
      <c r="D9" s="9"/>
      <c r="E9" s="10"/>
      <c r="F9" s="10"/>
      <c r="G9" s="10"/>
      <c r="H9" s="10"/>
      <c r="I9" s="10"/>
      <c r="J9" s="10"/>
    </row>
    <row r="10" spans="1:10" ht="12.75">
      <c r="A10" s="11" t="s">
        <v>6</v>
      </c>
      <c r="B10" s="11"/>
      <c r="C10" s="11"/>
      <c r="D10" s="11"/>
      <c r="E10" s="12"/>
      <c r="F10" s="12"/>
      <c r="G10" s="12"/>
      <c r="H10" s="12"/>
      <c r="I10" s="12"/>
      <c r="J10" s="12"/>
    </row>
    <row r="11" spans="1:10" ht="12.75">
      <c r="A11" s="11" t="s">
        <v>7</v>
      </c>
      <c r="B11" s="11"/>
      <c r="C11" s="11"/>
      <c r="D11" s="11"/>
      <c r="E11" s="10"/>
      <c r="F11" s="10"/>
      <c r="G11" s="10"/>
      <c r="H11" s="10"/>
      <c r="I11" s="10"/>
      <c r="J11" s="10"/>
    </row>
    <row r="12" spans="1:10" ht="12.75">
      <c r="A12" s="9" t="s">
        <v>8</v>
      </c>
      <c r="B12" s="9"/>
      <c r="C12" s="9"/>
      <c r="D12" s="9"/>
      <c r="E12" s="10"/>
      <c r="F12" s="10"/>
      <c r="G12" s="10"/>
      <c r="H12" s="10"/>
      <c r="I12" s="10"/>
      <c r="J12" s="10"/>
    </row>
    <row r="13" spans="1:10" ht="12.75">
      <c r="A13" s="13"/>
      <c r="B13" s="13"/>
      <c r="C13" s="13"/>
      <c r="D13" s="11" t="s">
        <v>9</v>
      </c>
      <c r="E13" s="10"/>
      <c r="F13" s="10"/>
      <c r="G13" s="10"/>
      <c r="H13" s="10"/>
      <c r="I13" s="10"/>
      <c r="J13" s="10"/>
    </row>
    <row r="14" spans="1:10" ht="12.75">
      <c r="A14" s="14" t="s">
        <v>10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1.75" customHeight="1">
      <c r="A15" s="15" t="s">
        <v>11</v>
      </c>
      <c r="B15" s="15" t="s">
        <v>12</v>
      </c>
      <c r="C15" s="15" t="s">
        <v>13</v>
      </c>
      <c r="D15" s="15" t="s">
        <v>14</v>
      </c>
      <c r="E15" s="16" t="s">
        <v>15</v>
      </c>
      <c r="F15" s="15" t="s">
        <v>16</v>
      </c>
      <c r="G15" s="15" t="s">
        <v>17</v>
      </c>
      <c r="H15" s="15" t="s">
        <v>18</v>
      </c>
      <c r="I15" s="15" t="s">
        <v>19</v>
      </c>
      <c r="J15" s="15" t="s">
        <v>20</v>
      </c>
    </row>
    <row r="16" spans="1:10" ht="12.75">
      <c r="A16" s="17">
        <f>IF(B16=(""),(""),1)</f>
      </c>
      <c r="B16" s="18"/>
      <c r="C16" s="19"/>
      <c r="D16" s="20"/>
      <c r="E16" s="21"/>
      <c r="F16" s="22"/>
      <c r="G16" s="23"/>
      <c r="H16" s="24">
        <f>IF(F16=(""),(""),ROUND((F16*G16),2))</f>
      </c>
      <c r="I16" s="24">
        <f>IF(F16=(""),(""),(ROUND((IF(F16=(""),(""),IF(E16="zw",0,IF(E16="np",0,(G16*F16*E16))))),2)))</f>
      </c>
      <c r="J16" s="24">
        <f>IF(F16=(""),(""),I16+H16)</f>
      </c>
    </row>
    <row r="17" spans="1:10" ht="12.75">
      <c r="A17" s="17">
        <f>IF(B17=(""),(""),2)</f>
      </c>
      <c r="B17" s="25"/>
      <c r="C17" s="26"/>
      <c r="D17" s="27"/>
      <c r="E17" s="28"/>
      <c r="F17" s="29"/>
      <c r="G17" s="30"/>
      <c r="H17" s="24">
        <f>IF(F17=(""),(""),ROUND((F17*G17),2))</f>
      </c>
      <c r="I17" s="24">
        <f>IF(F17=(""),(""),(ROUND((IF(F17=(""),(""),IF(E17="zw",0,IF(E17="np",0,(G17*F17*E17))))),2)))</f>
      </c>
      <c r="J17" s="31">
        <f>IF(F17=(""),(""),I17+H17)</f>
      </c>
    </row>
    <row r="18" spans="1:10" ht="12.75">
      <c r="A18" s="17">
        <f>IF(B18=(""),(""),3)</f>
      </c>
      <c r="B18" s="25"/>
      <c r="C18" s="26"/>
      <c r="D18" s="27"/>
      <c r="E18" s="28"/>
      <c r="F18" s="29"/>
      <c r="G18" s="30"/>
      <c r="H18" s="24">
        <f>IF(F18=(""),(""),ROUND((F18*G18),2))</f>
      </c>
      <c r="I18" s="24">
        <f>IF(F18=(""),(""),(ROUND((IF(F18=(""),(""),IF(E18="zw",0,IF(E18="np",0,(G18*F18*E18))))),2)))</f>
      </c>
      <c r="J18" s="31">
        <f>IF(F18=(""),(""),I18+H18)</f>
      </c>
    </row>
    <row r="19" spans="1:10" ht="12.75">
      <c r="A19" s="17">
        <f>IF(B19=(""),(""),4)</f>
      </c>
      <c r="B19" s="25"/>
      <c r="C19" s="26"/>
      <c r="D19" s="27"/>
      <c r="E19" s="28"/>
      <c r="F19" s="29"/>
      <c r="G19" s="30"/>
      <c r="H19" s="24">
        <f>IF(F19=(""),(""),ROUND((F19*G19),2))</f>
      </c>
      <c r="I19" s="24">
        <f>IF(F19=(""),(""),(ROUND((IF(F19=(""),(""),IF(E19="zw",0,IF(E19="np",0,(G19*F19*E19))))),2)))</f>
      </c>
      <c r="J19" s="31">
        <f>IF(F19=(""),(""),I19+H19)</f>
      </c>
    </row>
    <row r="20" spans="1:10" ht="12.75">
      <c r="A20" s="17">
        <f>IF(B20=(""),(""),5)</f>
      </c>
      <c r="B20" s="25"/>
      <c r="C20" s="26"/>
      <c r="D20" s="27"/>
      <c r="E20" s="28"/>
      <c r="F20" s="29"/>
      <c r="G20" s="30"/>
      <c r="H20" s="24">
        <f>IF(F20=(""),(""),ROUND((F20*G20),2))</f>
      </c>
      <c r="I20" s="24">
        <f>IF(F20=(""),(""),(ROUND((IF(F20=(""),(""),IF(E20="zw",0,IF(E20="np",0,(G20*F20*E20))))),2)))</f>
      </c>
      <c r="J20" s="31">
        <f>IF(F20=(""),(""),I20+H20)</f>
      </c>
    </row>
    <row r="21" spans="1:10" ht="12.75">
      <c r="A21" s="17">
        <f>IF(B21=(""),(""),6)</f>
      </c>
      <c r="B21" s="25"/>
      <c r="C21" s="26"/>
      <c r="D21" s="27"/>
      <c r="E21" s="28"/>
      <c r="F21" s="29"/>
      <c r="G21" s="30"/>
      <c r="H21" s="24">
        <f>IF(F21=(""),(""),ROUND((F21*G21),2))</f>
      </c>
      <c r="I21" s="24">
        <f>IF(F21=(""),(""),(ROUND((IF(F21=(""),(""),IF(E21="zw",0,IF(E21="np",0,(G21*F21*E21))))),2)))</f>
      </c>
      <c r="J21" s="31">
        <f>IF(F21=(""),(""),I21+H21)</f>
      </c>
    </row>
    <row r="22" spans="1:10" ht="12.75">
      <c r="A22" s="17">
        <f>IF(B22=(""),(""),7)</f>
      </c>
      <c r="B22" s="25"/>
      <c r="C22" s="26"/>
      <c r="D22" s="27"/>
      <c r="E22" s="28"/>
      <c r="F22" s="29"/>
      <c r="G22" s="30"/>
      <c r="H22" s="24">
        <f>IF(F22=(""),(""),ROUND((F22*G22),2))</f>
      </c>
      <c r="I22" s="24">
        <f>IF(F22=(""),(""),(ROUND((IF(F22=(""),(""),IF(E22="zw",0,IF(E22="np",0,(G22*F22*E22))))),2)))</f>
      </c>
      <c r="J22" s="31">
        <f>IF(F22=(""),(""),I22+H22)</f>
      </c>
    </row>
    <row r="23" spans="3:10" ht="12.75">
      <c r="C23" s="32"/>
      <c r="D23" s="32"/>
      <c r="E23" s="32"/>
      <c r="F23" s="33" t="s">
        <v>21</v>
      </c>
      <c r="G23" s="33"/>
      <c r="H23" s="31">
        <f>IF(SUM(H16:H22)=0,(""),SUM(H16:H22))</f>
      </c>
      <c r="I23" s="31">
        <f>IF(SUM(I16:I22)=0,(""),SUM(I16:I22))</f>
      </c>
      <c r="J23" s="31">
        <f>IF(SUM(J16:J22)=0,(""),SUM(J16:J22))</f>
      </c>
    </row>
    <row r="24" spans="3:10" ht="12.75">
      <c r="C24" s="32"/>
      <c r="D24" s="32"/>
      <c r="E24" s="32"/>
      <c r="F24" s="34"/>
      <c r="G24" s="34"/>
      <c r="H24" s="35"/>
      <c r="I24" s="35"/>
      <c r="J24" s="35"/>
    </row>
    <row r="25" spans="1:10" ht="18.75">
      <c r="A25" s="36" t="s">
        <v>22</v>
      </c>
      <c r="B25" s="36"/>
      <c r="C25" s="36"/>
      <c r="D25" s="36"/>
      <c r="E25" s="36"/>
      <c r="F25" s="36"/>
      <c r="G25" s="15" t="s">
        <v>23</v>
      </c>
      <c r="H25" s="37" t="s">
        <v>20</v>
      </c>
      <c r="I25" s="37" t="s">
        <v>19</v>
      </c>
      <c r="J25" s="37" t="s">
        <v>18</v>
      </c>
    </row>
    <row r="26" spans="1:10" ht="12.75">
      <c r="A26" s="38"/>
      <c r="B26" s="38"/>
      <c r="C26" s="38"/>
      <c r="D26" s="38"/>
      <c r="E26" s="38"/>
      <c r="F26" s="38"/>
      <c r="G26" s="39">
        <v>0.22</v>
      </c>
      <c r="H26" s="40">
        <f>SUMIF($E$16:$E$22,"=22%",$J$16:$J$22)</f>
        <v>0</v>
      </c>
      <c r="I26" s="40">
        <f>SUMIF($E$16:$E$22,"=22%",$I$16:$I$22)</f>
        <v>0</v>
      </c>
      <c r="J26" s="40">
        <f>SUMIF($E$16:$E$22,"=22%",$H$16:$H$22)</f>
        <v>0</v>
      </c>
    </row>
    <row r="27" spans="6:10" ht="12.75">
      <c r="F27" s="41"/>
      <c r="G27" s="42">
        <v>0.07</v>
      </c>
      <c r="H27" s="40">
        <f>SUMIF($E$16:$E$22,"=7%",$J$16:$J$22)</f>
        <v>0</v>
      </c>
      <c r="I27" s="40">
        <f>SUMIF($E$16:$E$22,"=7%",$I$16:$I$22)</f>
        <v>0</v>
      </c>
      <c r="J27" s="40">
        <f>SUMIF($E$16:$E$22,"=7%",$H$16:$H$22)</f>
        <v>0</v>
      </c>
    </row>
    <row r="28" spans="6:10" ht="12.75">
      <c r="F28" s="41"/>
      <c r="G28" s="42">
        <v>0.03</v>
      </c>
      <c r="H28" s="40">
        <f>SUMIF($E$16:$E$22,"=3%",$J$16:$J$22)</f>
        <v>0</v>
      </c>
      <c r="I28" s="40">
        <f>SUMIF($E$16:$E$22,"=3%",$I$16:$I$22)</f>
        <v>0</v>
      </c>
      <c r="J28" s="40">
        <f>SUMIF($E$16:$E$22,"=3%",$H$16:$H$22)</f>
        <v>0</v>
      </c>
    </row>
    <row r="29" spans="6:10" ht="12.75">
      <c r="F29" s="41"/>
      <c r="G29" s="42">
        <v>0</v>
      </c>
      <c r="H29" s="40">
        <f>SUMIF($E$16:$E$22,"=0%",$J$16:$J$22)</f>
        <v>0</v>
      </c>
      <c r="I29" s="43"/>
      <c r="J29" s="40">
        <f>SUMIF($E$16:$E$22,"=0%",$H$16:$H$22)</f>
        <v>0</v>
      </c>
    </row>
    <row r="30" spans="7:10" ht="12.75">
      <c r="G30" s="44" t="s">
        <v>24</v>
      </c>
      <c r="H30" s="45">
        <f>SUMIF($E$16:$E$22,"=zw",$J$16:$J$22)</f>
        <v>0</v>
      </c>
      <c r="I30" s="45"/>
      <c r="J30" s="45">
        <f>SUMIF($E$16:$E$22,"=zw",$H$16:$H$22)</f>
        <v>0</v>
      </c>
    </row>
    <row r="31" spans="7:10" ht="12.75">
      <c r="G31" s="46" t="s">
        <v>25</v>
      </c>
      <c r="H31" s="47">
        <f>SUMIF($E$16:$E$22,"=np",$J$16:$J$22)</f>
        <v>0</v>
      </c>
      <c r="I31" s="47"/>
      <c r="J31" s="47">
        <f>SUMIF($E$16:$E$22,"=np",$H$16:$H$22)</f>
        <v>0</v>
      </c>
    </row>
    <row r="32" spans="2:10" ht="12.75">
      <c r="B32" s="48"/>
      <c r="C32" s="49" t="s">
        <v>21</v>
      </c>
      <c r="D32" s="49"/>
      <c r="E32" s="49"/>
      <c r="F32" s="49"/>
      <c r="G32" s="49"/>
      <c r="H32" s="50">
        <f>IF(SUM(H26:H30)=0,"",SUM(H26:H30))</f>
      </c>
      <c r="I32" s="50">
        <f>IF(SUM(I26:I30)=0,"",SUM(I26:I30))</f>
      </c>
      <c r="J32" s="50">
        <f>IF(SUM(J26:J30)=0,"",SUM(J26:J30))</f>
      </c>
    </row>
    <row r="33" spans="2:10" ht="12.75">
      <c r="B33" s="51" t="s">
        <v>26</v>
      </c>
      <c r="C33" s="52">
        <f>J23</f>
      </c>
      <c r="D33" s="52"/>
      <c r="E33" s="52"/>
      <c r="F33" s="52"/>
      <c r="G33" s="52"/>
      <c r="H33" s="53"/>
      <c r="I33" s="53"/>
      <c r="J33" s="54"/>
    </row>
    <row r="34" spans="2:10" ht="12.75">
      <c r="B34" s="51" t="s">
        <v>27</v>
      </c>
      <c r="C34" s="55"/>
      <c r="D34" s="55"/>
      <c r="E34" s="55"/>
      <c r="F34" s="55"/>
      <c r="G34" s="55"/>
      <c r="H34" s="55"/>
      <c r="I34" s="55"/>
      <c r="J34" s="55"/>
    </row>
    <row r="35" spans="1:8" ht="12.75">
      <c r="A35" s="14" t="s">
        <v>28</v>
      </c>
      <c r="B35" s="14"/>
      <c r="C35" s="14"/>
      <c r="D35" s="14"/>
      <c r="E35" s="14"/>
      <c r="F35" s="14"/>
      <c r="G35" s="14"/>
      <c r="H35" s="14"/>
    </row>
    <row r="36" spans="1:8" ht="12.75">
      <c r="A36" s="37" t="s">
        <v>11</v>
      </c>
      <c r="B36" s="37" t="s">
        <v>29</v>
      </c>
      <c r="C36" s="37" t="s">
        <v>30</v>
      </c>
      <c r="D36" s="37"/>
      <c r="E36" s="37"/>
      <c r="F36" s="37" t="s">
        <v>20</v>
      </c>
      <c r="G36" s="37"/>
      <c r="H36" s="37"/>
    </row>
    <row r="37" spans="1:8" ht="12.75">
      <c r="A37" s="17">
        <f>IF(B37=(""),(""),1)</f>
      </c>
      <c r="B37" s="56"/>
      <c r="C37" s="56"/>
      <c r="D37" s="56"/>
      <c r="E37" s="56"/>
      <c r="F37" s="57"/>
      <c r="G37" s="57"/>
      <c r="H37" s="57"/>
    </row>
    <row r="38" spans="1:8" ht="12.75">
      <c r="A38" s="58">
        <f>IF(B38=(""),(""),2)</f>
      </c>
      <c r="B38" s="59"/>
      <c r="C38" s="59"/>
      <c r="D38" s="59"/>
      <c r="E38" s="59"/>
      <c r="F38" s="60"/>
      <c r="G38" s="60"/>
      <c r="H38" s="60"/>
    </row>
    <row r="39" spans="1:8" ht="12.75">
      <c r="A39" s="58">
        <f>IF(B39=(""),(""),3)</f>
      </c>
      <c r="B39" s="59"/>
      <c r="C39" s="59"/>
      <c r="D39" s="59"/>
      <c r="E39" s="59"/>
      <c r="F39" s="60"/>
      <c r="G39" s="60"/>
      <c r="H39" s="60"/>
    </row>
    <row r="40" spans="1:8" ht="12.75">
      <c r="A40" s="58">
        <f>IF(B40=(""),(""),4)</f>
      </c>
      <c r="B40" s="59"/>
      <c r="C40" s="59"/>
      <c r="D40" s="59"/>
      <c r="E40" s="59"/>
      <c r="F40" s="60"/>
      <c r="G40" s="60"/>
      <c r="H40" s="60"/>
    </row>
    <row r="41" spans="1:8" ht="12.75">
      <c r="A41" s="58">
        <f>IF(B41=(""),(""),5)</f>
      </c>
      <c r="B41" s="59"/>
      <c r="C41" s="59"/>
      <c r="D41" s="59"/>
      <c r="E41" s="59"/>
      <c r="F41" s="60"/>
      <c r="G41" s="60"/>
      <c r="H41" s="60"/>
    </row>
    <row r="42" spans="1:8" ht="12.75">
      <c r="A42" s="58">
        <f>IF(B42=(""),(""),6)</f>
      </c>
      <c r="B42" s="59"/>
      <c r="C42" s="59"/>
      <c r="D42" s="59"/>
      <c r="E42" s="59"/>
      <c r="F42" s="60"/>
      <c r="G42" s="60"/>
      <c r="H42" s="60"/>
    </row>
    <row r="43" spans="1:8" ht="12.75">
      <c r="A43" s="58">
        <f>IF(B43=(""),(""),7)</f>
      </c>
      <c r="B43" s="59"/>
      <c r="C43" s="59"/>
      <c r="D43" s="59"/>
      <c r="E43" s="59"/>
      <c r="F43" s="60"/>
      <c r="G43" s="60"/>
      <c r="H43" s="60"/>
    </row>
    <row r="44" spans="1:8" ht="12.75">
      <c r="A44" s="61" t="s">
        <v>31</v>
      </c>
      <c r="B44" s="61"/>
      <c r="C44" s="61"/>
      <c r="D44" s="61"/>
      <c r="E44" s="61"/>
      <c r="F44" s="62">
        <f>IF((SUM(F37:H43))=0,(""),(SUM(F37:H43)))</f>
      </c>
      <c r="G44" s="62"/>
      <c r="H44" s="62"/>
    </row>
    <row r="45" spans="1:10" ht="12.75">
      <c r="A45" s="63" t="s">
        <v>32</v>
      </c>
      <c r="B45" s="63"/>
      <c r="C45" s="63"/>
      <c r="D45" s="63"/>
      <c r="E45" s="63"/>
      <c r="F45" s="63"/>
      <c r="G45" s="63"/>
      <c r="H45" s="63"/>
      <c r="I45" s="63"/>
      <c r="J45" s="63"/>
    </row>
    <row r="46" ht="12.75"/>
    <row r="47" ht="12.75"/>
    <row r="48" ht="12.75"/>
    <row r="49" ht="12.75">
      <c r="B49" s="64"/>
    </row>
    <row r="50" ht="12.75">
      <c r="B50" s="65"/>
    </row>
    <row r="53" ht="11.25" customHeight="1"/>
    <row r="54" ht="11.25" customHeight="1"/>
    <row r="55" ht="12.75">
      <c r="B55" s="66"/>
    </row>
  </sheetData>
  <sheetProtection sheet="1" objects="1" scenarios="1"/>
  <mergeCells count="43">
    <mergeCell ref="A1:E1"/>
    <mergeCell ref="F1:I1"/>
    <mergeCell ref="D2:F2"/>
    <mergeCell ref="A3:E3"/>
    <mergeCell ref="F3:J3"/>
    <mergeCell ref="A8:D8"/>
    <mergeCell ref="E8:J8"/>
    <mergeCell ref="A9:D9"/>
    <mergeCell ref="E9:J9"/>
    <mergeCell ref="A10:D10"/>
    <mergeCell ref="E10:J10"/>
    <mergeCell ref="A11:D11"/>
    <mergeCell ref="E11:J11"/>
    <mergeCell ref="A12:D12"/>
    <mergeCell ref="E12:J12"/>
    <mergeCell ref="E13:J13"/>
    <mergeCell ref="A14:J14"/>
    <mergeCell ref="F23:G23"/>
    <mergeCell ref="A25:F25"/>
    <mergeCell ref="A26:F26"/>
    <mergeCell ref="C32:G32"/>
    <mergeCell ref="C33:G33"/>
    <mergeCell ref="C34:J34"/>
    <mergeCell ref="A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E44"/>
    <mergeCell ref="F44:H44"/>
    <mergeCell ref="A45:J45"/>
  </mergeCells>
  <dataValidations count="1">
    <dataValidation type="list" operator="equal" allowBlank="1" showErrorMessage="1" sqref="E16:E22">
      <formula1>$G$26:$G$31</formula1>
    </dataValidation>
  </dataValidations>
  <printOptions/>
  <pageMargins left="0.4722222222222222" right="0.4722222222222222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Skrzypek</cp:lastModifiedBy>
  <cp:lastPrinted>2007-11-21T13:02:31Z</cp:lastPrinted>
  <dcterms:created xsi:type="dcterms:W3CDTF">2007-02-27T13:01:39Z</dcterms:created>
  <dcterms:modified xsi:type="dcterms:W3CDTF">2008-06-11T12:29:55Z</dcterms:modified>
  <cp:category/>
  <cp:version/>
  <cp:contentType/>
  <cp:contentStatus/>
</cp:coreProperties>
</file>